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/>
  <c r="O8" i="1"/>
  <c r="M7" i="1"/>
  <c r="M6" i="1"/>
  <c r="M5" i="1"/>
  <c r="M4" i="1"/>
  <c r="M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H8" i="1"/>
  <c r="H12" i="1"/>
  <c r="G8" i="1"/>
  <c r="G12" i="1"/>
  <c r="F8" i="1"/>
  <c r="F12" i="1"/>
  <c r="E8" i="1"/>
  <c r="E12" i="1"/>
  <c r="D9" i="1"/>
  <c r="K12" i="1"/>
  <c r="L12" i="1"/>
  <c r="I15" i="1"/>
  <c r="M12" i="1"/>
  <c r="G15" i="1"/>
  <c r="F15" i="1"/>
  <c r="K15" i="1"/>
  <c r="H15" i="1"/>
  <c r="E15" i="1"/>
  <c r="M15" i="1"/>
  <c r="L15" i="1"/>
  <c r="N8" i="1"/>
  <c r="N12" i="1"/>
  <c r="O12" i="1"/>
  <c r="O15" i="1"/>
</calcChain>
</file>

<file path=xl/sharedStrings.xml><?xml version="1.0" encoding="utf-8"?>
<sst xmlns="http://schemas.openxmlformats.org/spreadsheetml/2006/main" count="108" uniqueCount="77">
  <si>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</si>
  <si>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</si>
  <si>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</si>
  <si>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</si>
  <si>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</si>
  <si>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</si>
  <si>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</si>
  <si>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</si>
  <si>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</si>
  <si>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</si>
  <si>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</si>
  <si>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</si>
  <si>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</si>
  <si>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</si>
  <si>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</si>
  <si>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</si>
  <si>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</si>
  <si>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</si>
  <si>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</si>
  <si>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</si>
  <si>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</si>
  <si>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</si>
  <si>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</si>
  <si>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</si>
  <si>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</si>
  <si>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</si>
  <si>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</si>
  <si>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</si>
  <si>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</si>
  <si>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</si>
  <si>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</si>
  <si>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</si>
  <si>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</si>
  <si>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</si>
  <si>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</si>
  <si>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Taru Ketonen</t>
  </si>
  <si>
    <t>10.</t>
  </si>
  <si>
    <t>KK-V</t>
  </si>
  <si>
    <t>----</t>
  </si>
  <si>
    <t>6.</t>
  </si>
  <si>
    <t>UPV</t>
  </si>
  <si>
    <t>5.</t>
  </si>
  <si>
    <t>superpesiskarsinta</t>
  </si>
  <si>
    <t>1968</t>
  </si>
  <si>
    <t>KK-V = Kokemäen Kova-Väki  (1921)</t>
  </si>
  <si>
    <t>UPV = Ulvilan Pesä-Veikot  (1957)</t>
  </si>
  <si>
    <t>ENSIMMÄISET</t>
  </si>
  <si>
    <t>Ottelu</t>
  </si>
  <si>
    <t>1.  ottelu</t>
  </si>
  <si>
    <t>Lyöty juoksu</t>
  </si>
  <si>
    <t>Tuotu juoksu</t>
  </si>
  <si>
    <t>Kunnari</t>
  </si>
  <si>
    <t>08.05. 1988  KK-V - Roihu  7-11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</si>
  <si>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</si>
  <si>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</si>
  <si>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</si>
  <si>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</si>
  <si>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</si>
  <si>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</si>
  <si>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</si>
  <si>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</si>
  <si>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</si>
  <si>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</si>
  <si>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</si>
  <si>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</si>
  <si>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</si>
  <si>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12.08. 1990  Ulvila</t>
  </si>
  <si>
    <t>10-1</t>
  </si>
  <si>
    <t>Länsi</t>
  </si>
  <si>
    <t>Jari Haapanen</t>
  </si>
  <si>
    <t>2783</t>
  </si>
  <si>
    <t>2v</t>
  </si>
  <si>
    <t>NAISET</t>
  </si>
  <si>
    <t xml:space="preserve"> ITÄ - LÄNSI - KORTTI</t>
  </si>
  <si>
    <t>2/3</t>
  </si>
  <si>
    <t>1/2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</si>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</sst>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9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1988</v>
      </c>
      <c r="C4" s="27" t="s">
        <v>36</v>
      </c>
      <c r="D4" s="29" t="s">
        <v>37</v>
      </c>
      <c r="E4" s="27">
        <v>18</v>
      </c>
      <c r="F4" s="27">
        <v>0</v>
      </c>
      <c r="G4" s="27">
        <v>5</v>
      </c>
      <c r="H4" s="27">
        <v>16</v>
      </c>
      <c r="I4" s="27">
        <v>65</v>
      </c>
      <c r="J4" s="27">
        <v>34</v>
      </c>
      <c r="K4" s="27">
        <v>14</v>
      </c>
      <c r="L4" s="27">
        <v>12</v>
      </c>
      <c r="M4" s="27">
        <f>PRODUCT(F4+G4)</f>
        <v>5</v>
      </c>
      <c r="N4" s="60" t="s">
        <v>38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1989</v>
      </c>
      <c r="C5" s="27" t="s">
        <v>39</v>
      </c>
      <c r="D5" s="29" t="s">
        <v>40</v>
      </c>
      <c r="E5" s="27">
        <v>18</v>
      </c>
      <c r="F5" s="27">
        <v>1</v>
      </c>
      <c r="G5" s="27">
        <v>20</v>
      </c>
      <c r="H5" s="27">
        <v>21</v>
      </c>
      <c r="I5" s="27">
        <v>79</v>
      </c>
      <c r="J5" s="27">
        <v>18</v>
      </c>
      <c r="K5" s="27">
        <v>20</v>
      </c>
      <c r="L5" s="27">
        <v>20</v>
      </c>
      <c r="M5" s="27">
        <f>PRODUCT(F5+G5)</f>
        <v>21</v>
      </c>
      <c r="N5" s="60" t="s">
        <v>38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1990</v>
      </c>
      <c r="C6" s="27" t="s">
        <v>41</v>
      </c>
      <c r="D6" s="29" t="s">
        <v>40</v>
      </c>
      <c r="E6" s="27">
        <v>22</v>
      </c>
      <c r="F6" s="27">
        <v>1</v>
      </c>
      <c r="G6" s="27">
        <v>16</v>
      </c>
      <c r="H6" s="27">
        <v>30</v>
      </c>
      <c r="I6" s="27">
        <v>91</v>
      </c>
      <c r="J6" s="27">
        <v>28</v>
      </c>
      <c r="K6" s="27">
        <v>26</v>
      </c>
      <c r="L6" s="27">
        <v>20</v>
      </c>
      <c r="M6" s="27">
        <f>SUM(F6+G6)</f>
        <v>17</v>
      </c>
      <c r="N6" s="61">
        <v>0.51700000000000002</v>
      </c>
      <c r="O6" s="37">
        <f>PRODUCT(I6/N6)</f>
        <v>176.0154738878143</v>
      </c>
      <c r="P6" s="62"/>
      <c r="Q6" s="27"/>
      <c r="R6" s="27"/>
      <c r="S6" s="27"/>
      <c r="T6" s="27"/>
      <c r="U6" s="28"/>
      <c r="V6" s="28"/>
      <c r="W6" s="28"/>
      <c r="X6" s="28"/>
      <c r="Y6" s="28"/>
      <c r="Z6" s="27">
        <v>1</v>
      </c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1991</v>
      </c>
      <c r="C7" s="27" t="s">
        <v>36</v>
      </c>
      <c r="D7" s="29" t="s">
        <v>40</v>
      </c>
      <c r="E7" s="27">
        <v>20</v>
      </c>
      <c r="F7" s="27">
        <v>3</v>
      </c>
      <c r="G7" s="27">
        <v>10</v>
      </c>
      <c r="H7" s="27">
        <v>39</v>
      </c>
      <c r="I7" s="27">
        <v>109</v>
      </c>
      <c r="J7" s="27">
        <v>43</v>
      </c>
      <c r="K7" s="27">
        <v>36</v>
      </c>
      <c r="L7" s="27">
        <v>17</v>
      </c>
      <c r="M7" s="27">
        <f>SUM(F7+G7)</f>
        <v>13</v>
      </c>
      <c r="N7" s="61">
        <v>0.63400000000000001</v>
      </c>
      <c r="O7" s="37">
        <f>PRODUCT(I7/N7)</f>
        <v>171.92429022082018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 t="s">
        <v>42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 t="shared" ref="E8:M8" si="0">SUM(E4:E7)</f>
        <v>78</v>
      </c>
      <c r="F8" s="19">
        <f t="shared" si="0"/>
        <v>5</v>
      </c>
      <c r="G8" s="19">
        <f t="shared" si="0"/>
        <v>51</v>
      </c>
      <c r="H8" s="19">
        <f t="shared" si="0"/>
        <v>106</v>
      </c>
      <c r="I8" s="19">
        <f t="shared" si="0"/>
        <v>344</v>
      </c>
      <c r="J8" s="19">
        <f t="shared" si="0"/>
        <v>123</v>
      </c>
      <c r="K8" s="19">
        <f t="shared" si="0"/>
        <v>96</v>
      </c>
      <c r="L8" s="19">
        <f t="shared" si="0"/>
        <v>69</v>
      </c>
      <c r="M8" s="19">
        <f t="shared" si="0"/>
        <v>56</v>
      </c>
      <c r="N8" s="31">
        <f>PRODUCT(200/O8)</f>
        <v>0.57481213885503357</v>
      </c>
      <c r="O8" s="32">
        <f t="shared" ref="O8:AE8" si="1">SUM(O4:O7)</f>
        <v>347.93976410863445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1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309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46</v>
      </c>
      <c r="Q11" s="13"/>
      <c r="R11" s="13"/>
      <c r="S11" s="13"/>
      <c r="T11" s="64"/>
      <c r="U11" s="64"/>
      <c r="V11" s="64"/>
      <c r="W11" s="64"/>
      <c r="X11" s="64"/>
      <c r="Y11" s="13"/>
      <c r="Z11" s="13"/>
      <c r="AA11" s="13"/>
      <c r="AB11" s="12"/>
      <c r="AC11" s="13"/>
      <c r="AD11" s="13"/>
      <c r="AE11" s="13"/>
      <c r="AF11" s="6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78</v>
      </c>
      <c r="F12" s="27">
        <f>PRODUCT(F8)</f>
        <v>5</v>
      </c>
      <c r="G12" s="27">
        <f>PRODUCT(G8)</f>
        <v>51</v>
      </c>
      <c r="H12" s="27">
        <f>PRODUCT(H8)</f>
        <v>106</v>
      </c>
      <c r="I12" s="27">
        <f>PRODUCT(I8)</f>
        <v>344</v>
      </c>
      <c r="J12" s="1"/>
      <c r="K12" s="43">
        <f>PRODUCT((F12+G12)/E12)</f>
        <v>0.71794871794871795</v>
      </c>
      <c r="L12" s="43">
        <f>PRODUCT(H12/E12)</f>
        <v>1.358974358974359</v>
      </c>
      <c r="M12" s="43">
        <f>PRODUCT(I12/E12)</f>
        <v>4.4102564102564106</v>
      </c>
      <c r="N12" s="30">
        <f>PRODUCT(N8)</f>
        <v>0.57481213885503357</v>
      </c>
      <c r="O12" s="25">
        <f>PRODUCT(O8)</f>
        <v>347.93976410863445</v>
      </c>
      <c r="P12" s="66" t="s">
        <v>47</v>
      </c>
      <c r="Q12" s="67"/>
      <c r="R12" s="67"/>
      <c r="S12" s="68" t="s">
        <v>52</v>
      </c>
      <c r="T12" s="68"/>
      <c r="U12" s="68"/>
      <c r="V12" s="68"/>
      <c r="W12" s="68"/>
      <c r="X12" s="68"/>
      <c r="Y12" s="68"/>
      <c r="Z12" s="68"/>
      <c r="AA12" s="68"/>
      <c r="AB12" s="69"/>
      <c r="AC12" s="68"/>
      <c r="AD12" s="70" t="s">
        <v>48</v>
      </c>
      <c r="AE12" s="70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2" t="s">
        <v>49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5"/>
      <c r="AC13" s="74"/>
      <c r="AD13" s="76"/>
      <c r="AE13" s="76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2" t="s">
        <v>50</v>
      </c>
      <c r="Q14" s="73"/>
      <c r="R14" s="73"/>
      <c r="S14" s="74"/>
      <c r="T14" s="74"/>
      <c r="U14" s="74"/>
      <c r="V14" s="74"/>
      <c r="W14" s="74"/>
      <c r="X14" s="74"/>
      <c r="Y14" s="74"/>
      <c r="Z14" s="74"/>
      <c r="AA14" s="74"/>
      <c r="AB14" s="75"/>
      <c r="AC14" s="74"/>
      <c r="AD14" s="74"/>
      <c r="AE14" s="76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78</v>
      </c>
      <c r="F15" s="19">
        <f>SUM(F12:F14)</f>
        <v>5</v>
      </c>
      <c r="G15" s="19">
        <f>SUM(G12:G14)</f>
        <v>51</v>
      </c>
      <c r="H15" s="19">
        <f>SUM(H12:H14)</f>
        <v>106</v>
      </c>
      <c r="I15" s="19">
        <f>SUM(I12:I14)</f>
        <v>344</v>
      </c>
      <c r="J15" s="1"/>
      <c r="K15" s="55">
        <f>PRODUCT((F15+G15)/E15)</f>
        <v>0.71794871794871795</v>
      </c>
      <c r="L15" s="55">
        <f>PRODUCT(H15/E15)</f>
        <v>1.358974358974359</v>
      </c>
      <c r="M15" s="55">
        <f>PRODUCT(I15/E15)</f>
        <v>4.4102564102564106</v>
      </c>
      <c r="N15" s="31">
        <v>0.57499999999999996</v>
      </c>
      <c r="O15" s="25">
        <f>SUM(O12:O14)</f>
        <v>347.93976410863445</v>
      </c>
      <c r="P15" s="78" t="s">
        <v>51</v>
      </c>
      <c r="Q15" s="79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1"/>
      <c r="AC15" s="80"/>
      <c r="AD15" s="80"/>
      <c r="AE15" s="82"/>
      <c r="AF15" s="8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1" t="s">
        <v>34</v>
      </c>
      <c r="C17" s="1"/>
      <c r="D17" s="63" t="s">
        <v>44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1"/>
      <c r="C18" s="1"/>
      <c r="D18" s="1" t="s">
        <v>45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9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9" s="57" customFormat="1" ht="15" customHeight="1" x14ac:dyDescent="0.25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  <c r="AM21" s="26"/>
    </row>
    <row r="22" spans="1:39" s="57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  <c r="AM22" s="26"/>
    </row>
    <row r="23" spans="1:39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58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5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58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8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2" customWidth="1"/>
    <col min="2" max="2" width="30" style="113" customWidth="1"/>
    <col min="3" max="3" width="17.5703125" style="114" customWidth="1"/>
    <col min="4" max="4" width="10.5703125" style="115" customWidth="1"/>
    <col min="5" max="5" width="10.28515625" style="115" customWidth="1"/>
    <col min="6" max="6" width="0.7109375" style="37" customWidth="1"/>
    <col min="7" max="11" width="4.7109375" style="114" customWidth="1"/>
    <col min="12" max="12" width="6.28515625" style="114" customWidth="1"/>
    <col min="13" max="16" width="4.7109375" style="114" customWidth="1"/>
    <col min="17" max="21" width="6.7109375" style="114" customWidth="1"/>
    <col min="22" max="22" width="11" style="114" customWidth="1"/>
    <col min="23" max="23" width="24.140625" style="115" customWidth="1"/>
    <col min="24" max="24" width="9.42578125" style="114" customWidth="1"/>
    <col min="25" max="30" width="9.140625" style="116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6" t="s">
        <v>73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35</v>
      </c>
      <c r="C2" s="88" t="s">
        <v>43</v>
      </c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5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72</v>
      </c>
      <c r="C3" s="23" t="s">
        <v>53</v>
      </c>
      <c r="D3" s="91" t="s">
        <v>54</v>
      </c>
      <c r="E3" s="92" t="s">
        <v>1</v>
      </c>
      <c r="F3" s="25"/>
      <c r="G3" s="93" t="s">
        <v>55</v>
      </c>
      <c r="H3" s="94" t="s">
        <v>56</v>
      </c>
      <c r="I3" s="94" t="s">
        <v>31</v>
      </c>
      <c r="J3" s="18" t="s">
        <v>57</v>
      </c>
      <c r="K3" s="95" t="s">
        <v>58</v>
      </c>
      <c r="L3" s="95" t="s">
        <v>59</v>
      </c>
      <c r="M3" s="93" t="s">
        <v>60</v>
      </c>
      <c r="N3" s="93" t="s">
        <v>30</v>
      </c>
      <c r="O3" s="94" t="s">
        <v>61</v>
      </c>
      <c r="P3" s="93" t="s">
        <v>56</v>
      </c>
      <c r="Q3" s="93" t="s">
        <v>3</v>
      </c>
      <c r="R3" s="93">
        <v>1</v>
      </c>
      <c r="S3" s="93">
        <v>2</v>
      </c>
      <c r="T3" s="93">
        <v>3</v>
      </c>
      <c r="U3" s="93" t="s">
        <v>62</v>
      </c>
      <c r="V3" s="18" t="s">
        <v>21</v>
      </c>
      <c r="W3" s="17" t="s">
        <v>63</v>
      </c>
      <c r="X3" s="17" t="s">
        <v>64</v>
      </c>
      <c r="Y3" s="87"/>
      <c r="Z3" s="87"/>
      <c r="AA3" s="87"/>
      <c r="AB3" s="87"/>
      <c r="AC3" s="87"/>
      <c r="AD3" s="87"/>
    </row>
    <row r="4" spans="1:30" x14ac:dyDescent="0.25">
      <c r="A4" s="117"/>
      <c r="B4" s="127" t="s">
        <v>66</v>
      </c>
      <c r="C4" s="118" t="s">
        <v>67</v>
      </c>
      <c r="D4" s="119" t="s">
        <v>68</v>
      </c>
      <c r="E4" s="120" t="s">
        <v>40</v>
      </c>
      <c r="F4" s="128"/>
      <c r="G4" s="121"/>
      <c r="H4" s="122"/>
      <c r="I4" s="121">
        <v>1</v>
      </c>
      <c r="J4" s="123" t="s">
        <v>71</v>
      </c>
      <c r="K4" s="123">
        <v>6</v>
      </c>
      <c r="L4" s="123"/>
      <c r="M4" s="123">
        <v>1</v>
      </c>
      <c r="N4" s="121"/>
      <c r="O4" s="122"/>
      <c r="P4" s="121"/>
      <c r="Q4" s="129" t="s">
        <v>74</v>
      </c>
      <c r="R4" s="129" t="s">
        <v>75</v>
      </c>
      <c r="S4" s="129"/>
      <c r="T4" s="129" t="s">
        <v>76</v>
      </c>
      <c r="U4" s="129"/>
      <c r="V4" s="124">
        <v>0.66666666666666663</v>
      </c>
      <c r="W4" s="118" t="s">
        <v>69</v>
      </c>
      <c r="X4" s="125" t="s">
        <v>70</v>
      </c>
      <c r="Y4" s="87"/>
      <c r="Z4" s="87"/>
      <c r="AA4" s="87"/>
      <c r="AB4" s="87"/>
      <c r="AC4" s="87"/>
      <c r="AD4" s="87"/>
    </row>
    <row r="5" spans="1:30" x14ac:dyDescent="0.25">
      <c r="A5" s="24"/>
      <c r="B5" s="96" t="s">
        <v>65</v>
      </c>
      <c r="C5" s="97"/>
      <c r="D5" s="98"/>
      <c r="E5" s="99"/>
      <c r="F5" s="100"/>
      <c r="G5" s="101"/>
      <c r="H5" s="101"/>
      <c r="I5" s="101"/>
      <c r="J5" s="102"/>
      <c r="K5" s="102"/>
      <c r="L5" s="102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98"/>
      <c r="X5" s="103"/>
      <c r="Y5" s="87"/>
      <c r="Z5" s="87"/>
      <c r="AA5" s="87"/>
      <c r="AB5" s="87"/>
      <c r="AC5" s="87"/>
      <c r="AD5" s="87"/>
    </row>
    <row r="6" spans="1:30" x14ac:dyDescent="0.25">
      <c r="A6" s="24"/>
      <c r="B6" s="104"/>
      <c r="C6" s="105"/>
      <c r="D6" s="105"/>
      <c r="E6" s="106"/>
      <c r="F6" s="106"/>
      <c r="G6" s="107"/>
      <c r="H6" s="108"/>
      <c r="I6" s="106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9"/>
      <c r="Y6" s="87"/>
      <c r="Z6" s="87"/>
      <c r="AA6" s="87"/>
      <c r="AB6" s="87"/>
      <c r="AC6" s="87"/>
      <c r="AD6" s="87"/>
    </row>
    <row r="7" spans="1:30" x14ac:dyDescent="0.25">
      <c r="A7" s="24"/>
      <c r="B7" s="110"/>
      <c r="C7" s="1"/>
      <c r="D7" s="110"/>
      <c r="E7" s="11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0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110"/>
      <c r="C8" s="1"/>
      <c r="D8" s="110"/>
      <c r="E8" s="11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0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110"/>
      <c r="C9" s="1"/>
      <c r="D9" s="110"/>
      <c r="E9" s="11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0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110"/>
      <c r="C10" s="1"/>
      <c r="D10" s="110"/>
      <c r="E10" s="11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0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10"/>
      <c r="C11" s="1"/>
      <c r="D11" s="110"/>
      <c r="E11" s="11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0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0"/>
      <c r="C12" s="1"/>
      <c r="D12" s="110"/>
      <c r="E12" s="11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0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0"/>
      <c r="C13" s="1"/>
      <c r="D13" s="110"/>
      <c r="E13" s="11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0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0"/>
      <c r="C14" s="1"/>
      <c r="D14" s="110"/>
      <c r="E14" s="11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0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0"/>
      <c r="C15" s="1"/>
      <c r="D15" s="110"/>
      <c r="E15" s="11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0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0"/>
      <c r="C16" s="1"/>
      <c r="D16" s="110"/>
      <c r="E16" s="11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0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0"/>
      <c r="C17" s="1"/>
      <c r="D17" s="110"/>
      <c r="E17" s="11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0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0"/>
      <c r="C18" s="1"/>
      <c r="D18" s="110"/>
      <c r="E18" s="11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0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0"/>
      <c r="C19" s="1"/>
      <c r="D19" s="110"/>
      <c r="E19" s="11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0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0"/>
      <c r="C20" s="1"/>
      <c r="D20" s="110"/>
      <c r="E20" s="11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0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0"/>
      <c r="C21" s="1"/>
      <c r="D21" s="110"/>
      <c r="E21" s="11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0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0"/>
      <c r="C22" s="1"/>
      <c r="D22" s="110"/>
      <c r="E22" s="11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0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0"/>
      <c r="C23" s="1"/>
      <c r="D23" s="110"/>
      <c r="E23" s="11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0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0"/>
      <c r="C24" s="1"/>
      <c r="D24" s="110"/>
      <c r="E24" s="11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0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0"/>
      <c r="C25" s="1"/>
      <c r="D25" s="110"/>
      <c r="E25" s="11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0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0"/>
      <c r="C26" s="1"/>
      <c r="D26" s="110"/>
      <c r="E26" s="11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0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0"/>
      <c r="C27" s="1"/>
      <c r="D27" s="110"/>
      <c r="E27" s="11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0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0"/>
      <c r="C28" s="1"/>
      <c r="D28" s="110"/>
      <c r="E28" s="11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0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0"/>
      <c r="C29" s="1"/>
      <c r="D29" s="110"/>
      <c r="E29" s="11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0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0"/>
      <c r="C30" s="1"/>
      <c r="D30" s="110"/>
      <c r="E30" s="11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0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0"/>
      <c r="C31" s="1"/>
      <c r="D31" s="110"/>
      <c r="E31" s="11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0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0"/>
      <c r="C32" s="1"/>
      <c r="D32" s="110"/>
      <c r="E32" s="11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0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0"/>
      <c r="C33" s="1"/>
      <c r="D33" s="110"/>
      <c r="E33" s="11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0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0"/>
      <c r="C34" s="1"/>
      <c r="D34" s="110"/>
      <c r="E34" s="11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0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0"/>
      <c r="C35" s="1"/>
      <c r="D35" s="110"/>
      <c r="E35" s="111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0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0"/>
      <c r="C36" s="1"/>
      <c r="D36" s="110"/>
      <c r="E36" s="111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0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0"/>
      <c r="C37" s="1"/>
      <c r="D37" s="110"/>
      <c r="E37" s="111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0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0"/>
      <c r="C38" s="1"/>
      <c r="D38" s="110"/>
      <c r="E38" s="111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0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0"/>
      <c r="C39" s="1"/>
      <c r="D39" s="110"/>
      <c r="E39" s="111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0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0"/>
      <c r="C40" s="1"/>
      <c r="D40" s="110"/>
      <c r="E40" s="111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0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0"/>
      <c r="C41" s="1"/>
      <c r="D41" s="110"/>
      <c r="E41" s="111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0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0"/>
      <c r="C42" s="1"/>
      <c r="D42" s="110"/>
      <c r="E42" s="111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0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0"/>
      <c r="C43" s="1"/>
      <c r="D43" s="110"/>
      <c r="E43" s="111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0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0"/>
      <c r="C44" s="1"/>
      <c r="D44" s="110"/>
      <c r="E44" s="111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0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0"/>
      <c r="C45" s="1"/>
      <c r="D45" s="110"/>
      <c r="E45" s="111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0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0"/>
      <c r="C46" s="1"/>
      <c r="D46" s="110"/>
      <c r="E46" s="111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0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0"/>
      <c r="C47" s="1"/>
      <c r="D47" s="110"/>
      <c r="E47" s="111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0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0"/>
      <c r="C48" s="1"/>
      <c r="D48" s="110"/>
      <c r="E48" s="111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0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0"/>
      <c r="C49" s="1"/>
      <c r="D49" s="110"/>
      <c r="E49" s="111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0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0"/>
      <c r="C50" s="1"/>
      <c r="D50" s="110"/>
      <c r="E50" s="111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0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0"/>
      <c r="C51" s="1"/>
      <c r="D51" s="110"/>
      <c r="E51" s="111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0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0"/>
      <c r="C52" s="1"/>
      <c r="D52" s="110"/>
      <c r="E52" s="111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0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0"/>
      <c r="C53" s="1"/>
      <c r="D53" s="110"/>
      <c r="E53" s="111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0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0"/>
      <c r="C54" s="1"/>
      <c r="D54" s="110"/>
      <c r="E54" s="111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0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0"/>
      <c r="C55" s="1"/>
      <c r="D55" s="110"/>
      <c r="E55" s="111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0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0"/>
      <c r="C56" s="1"/>
      <c r="D56" s="110"/>
      <c r="E56" s="111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0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0"/>
      <c r="C57" s="1"/>
      <c r="D57" s="110"/>
      <c r="E57" s="111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0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0"/>
      <c r="C58" s="1"/>
      <c r="D58" s="110"/>
      <c r="E58" s="111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0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0"/>
      <c r="C59" s="1"/>
      <c r="D59" s="110"/>
      <c r="E59" s="111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0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0"/>
      <c r="C60" s="1"/>
      <c r="D60" s="110"/>
      <c r="E60" s="111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0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0"/>
      <c r="C61" s="1"/>
      <c r="D61" s="110"/>
      <c r="E61" s="111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0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0"/>
      <c r="C62" s="1"/>
      <c r="D62" s="110"/>
      <c r="E62" s="111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0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0"/>
      <c r="C63" s="1"/>
      <c r="D63" s="110"/>
      <c r="E63" s="111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0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0"/>
      <c r="C64" s="1"/>
      <c r="D64" s="110"/>
      <c r="E64" s="111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0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0"/>
      <c r="C65" s="1"/>
      <c r="D65" s="110"/>
      <c r="E65" s="111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0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0"/>
      <c r="C66" s="1"/>
      <c r="D66" s="110"/>
      <c r="E66" s="111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0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0"/>
      <c r="C67" s="1"/>
      <c r="D67" s="110"/>
      <c r="E67" s="111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0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0"/>
      <c r="C68" s="1"/>
      <c r="D68" s="110"/>
      <c r="E68" s="111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0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0"/>
      <c r="C69" s="1"/>
      <c r="D69" s="110"/>
      <c r="E69" s="111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0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0"/>
      <c r="C70" s="1"/>
      <c r="D70" s="110"/>
      <c r="E70" s="111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0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0"/>
      <c r="C71" s="1"/>
      <c r="D71" s="110"/>
      <c r="E71" s="111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0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0"/>
      <c r="C72" s="1"/>
      <c r="D72" s="110"/>
      <c r="E72" s="111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0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0"/>
      <c r="C73" s="1"/>
      <c r="D73" s="110"/>
      <c r="E73" s="111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0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0"/>
      <c r="C74" s="1"/>
      <c r="D74" s="110"/>
      <c r="E74" s="111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0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0"/>
      <c r="C75" s="1"/>
      <c r="D75" s="110"/>
      <c r="E75" s="111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0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0"/>
      <c r="C76" s="1"/>
      <c r="D76" s="110"/>
      <c r="E76" s="111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0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0"/>
      <c r="C77" s="1"/>
      <c r="D77" s="110"/>
      <c r="E77" s="111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0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0"/>
      <c r="C78" s="1"/>
      <c r="D78" s="110"/>
      <c r="E78" s="111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0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0"/>
      <c r="C79" s="1"/>
      <c r="D79" s="110"/>
      <c r="E79" s="111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0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0"/>
      <c r="C80" s="1"/>
      <c r="D80" s="110"/>
      <c r="E80" s="111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0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0"/>
      <c r="C81" s="1"/>
      <c r="D81" s="110"/>
      <c r="E81" s="111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0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0"/>
      <c r="C82" s="1"/>
      <c r="D82" s="110"/>
      <c r="E82" s="111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0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0"/>
      <c r="C83" s="1"/>
      <c r="D83" s="110"/>
      <c r="E83" s="111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0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0"/>
      <c r="C84" s="1"/>
      <c r="D84" s="110"/>
      <c r="E84" s="111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0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0"/>
      <c r="C85" s="1"/>
      <c r="D85" s="110"/>
      <c r="E85" s="111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0"/>
      <c r="X85" s="1"/>
      <c r="Y85" s="87"/>
      <c r="Z85" s="87"/>
      <c r="AA85" s="87"/>
      <c r="AB85" s="87"/>
      <c r="AC85" s="87"/>
      <c r="AD85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2019-01-23T17:22:10Z</dcterms:modified>
</cp:coreProperties>
</file>